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Волигна\Документы\Рабочий стол\БЮДЖЕТ\Бюджет 2024\проект решения для принятия (кор.МБТ)\"/>
    </mc:Choice>
  </mc:AlternateContent>
  <bookViews>
    <workbookView minimized="1" xWindow="0" yWindow="0" windowWidth="28800" windowHeight="11385" activeTab="1"/>
  </bookViews>
  <sheets>
    <sheet name="приложение 11" sheetId="1" r:id="rId1"/>
    <sheet name="приложение 12" sheetId="3" r:id="rId2"/>
    <sheet name="приложение 13" sheetId="4" r:id="rId3"/>
    <sheet name="приложение 14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5" l="1"/>
  <c r="C14" i="3" l="1"/>
  <c r="B14" i="3"/>
  <c r="B14" i="1"/>
  <c r="C8" i="3" l="1"/>
  <c r="B8" i="3"/>
  <c r="B7" i="1"/>
  <c r="C11" i="3" l="1"/>
  <c r="B11" i="3"/>
  <c r="B10" i="1"/>
  <c r="C13" i="5" l="1"/>
  <c r="B12" i="4"/>
  <c r="C6" i="3" l="1"/>
  <c r="B6" i="3"/>
  <c r="B5" i="1"/>
  <c r="B15" i="1" s="1"/>
  <c r="B16" i="3" l="1"/>
  <c r="C16" i="3"/>
</calcChain>
</file>

<file path=xl/sharedStrings.xml><?xml version="1.0" encoding="utf-8"?>
<sst xmlns="http://schemas.openxmlformats.org/spreadsheetml/2006/main" count="54" uniqueCount="31">
  <si>
    <t>тыс. рублей</t>
  </si>
  <si>
    <t>Наименование показателя</t>
  </si>
  <si>
    <t>Сумма</t>
  </si>
  <si>
    <t>Дотация на выравнивание бюджетной обеспеченности поселений</t>
  </si>
  <si>
    <t>Осуществление первичного воинского учета на территориях, где отсутствуют военные комиссариаты</t>
  </si>
  <si>
    <t>Всего</t>
  </si>
  <si>
    <t>Осуществление переданных полномочий Российской Федерации на государственную регистрацию актов гражданского состояния</t>
  </si>
  <si>
    <t xml:space="preserve">Сумма </t>
  </si>
  <si>
    <t>СУБВЕНЦИИ БЮДЖЕТАМ БЮДЖЕТНОЙ СИСТЕМЫ РОССИЙСКОЙ ФЕДЕРАЦИИ</t>
  </si>
  <si>
    <t>ИНЫЕ МЕЖБЮДЖЕТНЫЕ ТРАНСФЕРТЫ</t>
  </si>
  <si>
    <t>Наименование полномочий</t>
  </si>
  <si>
    <t>ДОТАЦИИ БЮДЖЕТАМ БЮДЖЕТНОЙ СИСТЕМЫ</t>
  </si>
  <si>
    <t>Приложение 11 к решению Совет депутатов
 городского поселения Федоровский 
от «   »  2023 года №</t>
  </si>
  <si>
    <t>Объем межбюджетных трансфертов, получаемых из других бюджетов бюджетной системы Российской Федерации на 2024 год</t>
  </si>
  <si>
    <t>Иные межбюджетные трансферты на строительство объекта «Плавательный бассейн г.п. Федоровский «Дельфин», включая ввод объекта в эксплуатацию</t>
  </si>
  <si>
    <t>Иные межбюджетные трансферты бюджетам поселений на текущий ремонт в многоквартирных домах аварийных/непригодных для проживания, ремонт многоквартирных домов, не включены в окружную программу капитального ремонта</t>
  </si>
  <si>
    <t>Иные межбюджетные трансферты на установку и обеспечение функционирования видеокамер на водных объектах в городских и сельских поселениях Сургутского района</t>
  </si>
  <si>
    <t>Субсидия на создание условий для деятельности народных дружин</t>
  </si>
  <si>
    <t>Приложение 12 к решению Совет депутатов
 городского поселения Федоровский 
от «   »  2023 года №</t>
  </si>
  <si>
    <t>Объем межбюджетных трансфертов, получаемых из других бюджетов бюджетной системы Российской Федерации на плановый период 2025 и 2026 годов</t>
  </si>
  <si>
    <t>Иные межбюджетные трансферты на оказание услуг по организации и проведению торжественного открытия и закрытия Международной экологической акции «Спасти и сохранить» в Сургутском районе</t>
  </si>
  <si>
    <t>Иные межбюджетные трансферты на обустройство мест (площадок) сбора, накопления твердых коммунальных отходов, крупногабаритных отходов</t>
  </si>
  <si>
    <t>Приложение 13 к решению Совет депутатов
 городского поселения Федоровский 
от «   »  2023 года №</t>
  </si>
  <si>
    <t>Объем межбюджетных трансфертов, предоставляемых бюджету Сургутского района на 2024 год</t>
  </si>
  <si>
    <t>Приложение 14 к решению Совет депутатов
 городского поселения Федоровский 
от «   »  2023 года №</t>
  </si>
  <si>
    <t>Объем межбюджетных трансфертов, предоставляемых бюджету Сургутского района на плановый период 2025 и 2026 годов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</si>
  <si>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Федерации: полномочия по организации в границах поселения водоотведения в части очистки сточных вод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</si>
  <si>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поселения: в части осуществления внутреннего муниципального финансового контроля в соответствии с Бюджетным кодексом Российской Федерации, Федеральным законом от 05 апреля 2013 года № 44-ФЗ «О контрактной системе в сфере закупок товаров, работ, услуг для обеспечения государственных и муниципальных нужд»</t>
  </si>
  <si>
    <t>Участие в предупреждении и ликвидации последствий чрезвычайных ситуаций в границах поселения: в части содержания и организации деятельности единой дежурно-диспетчерской службы, а также создания (построения) и развития аппаратно-программного комплекса «Безопасный город»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</si>
  <si>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градостроительного плана земельного участка, расположенного в границах поселения,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поселений, принятие в соответствии с гражданским законодательством Российской Федерации решения о сносе самовольной постройки, решения о сносе самовольной постройки или ее приведении в соответствие с предельными параметрами разрешенного строительства, реконструкции объектов капитального строительства, установленными правилами землепользования и застройки, документацией по планировке территории, или обязательными требованиями к параметрам объектов капитального строительства, установленными федеральными законами (далее - приведение в соответствие с установленными требованиями), решения об изъятии земельного участка, не используемого по целевому назначению или используемого с нарушением законодательства Российской Федерации, осуществление сноса самовольной постройки или ее приведения в соответствие с установленными требованиями в случаях, предусмотренных Градостроительным кодексом Российской Федерации: в части утверждения генеральных планов поселения, правил землепользования и застройки, утверждения подготовленной на основе генеральных планов поселения документации по планировке территории, выдачи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утверждения местных нормативов градостроительного проектирования поселений, осуществления в случаях, предусмотренных Градостроительным кодексом Российской Федерации, осмотров зданий, сооружений и выдачи рекомендаций об устранении выявленных в ходе таких осмотров нарушений, направления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поселений, подготовки и выдачи градостроительных планов земельных участков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</si>
  <si>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поселения: в части осуществления внешнего муниципального финансового контроля в соответствии с Бюджетным кодексом Российской Федерации, Федеральными законами от 05 апреля 2013 года № 44-ФЗ «О контрактной системе в сфере закупок товаров, работ, услуг для обеспечения государственных и муниципальных нужд», от 07 февраля 2011 года № 6-ФЗ «Об общих принципах организации и деятельности контрольно-счётных органов субъектов Российской Федерации и муниципальных образований»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</si>
</sst>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_ ;\-#,##0.0\ 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wrapText="1"/>
    </xf>
    <xf numFmtId="0" fontId="3" fillId="0" borderId="1" xfId="0" applyNumberFormat="1" applyFont="1" applyBorder="1" applyAlignment="1">
      <alignment horizontal="left" wrapText="1"/>
    </xf>
    <xf numFmtId="164" fontId="2" fillId="0" borderId="1" xfId="1" applyNumberFormat="1" applyFont="1" applyBorder="1" applyAlignment="1">
      <alignment horizontal="right"/>
    </xf>
    <xf numFmtId="164" fontId="2" fillId="0" borderId="1" xfId="1" applyNumberFormat="1" applyFont="1" applyFill="1" applyBorder="1" applyAlignment="1">
      <alignment horizontal="right"/>
    </xf>
    <xf numFmtId="164" fontId="3" fillId="0" borderId="1" xfId="1" applyNumberFormat="1" applyFont="1" applyBorder="1" applyAlignment="1">
      <alignment horizontal="right"/>
    </xf>
    <xf numFmtId="0" fontId="2" fillId="0" borderId="1" xfId="0" applyFont="1" applyBorder="1" applyAlignment="1">
      <alignment vertical="center" wrapText="1"/>
    </xf>
    <xf numFmtId="164" fontId="2" fillId="2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164" fontId="2" fillId="0" borderId="1" xfId="1" applyNumberFormat="1" applyFont="1" applyBorder="1" applyAlignment="1"/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3" fillId="0" borderId="1" xfId="1" applyNumberFormat="1" applyFont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2" fillId="2" borderId="0" xfId="0" applyFont="1" applyFill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wrapText="1"/>
    </xf>
    <xf numFmtId="0" fontId="2" fillId="0" borderId="7" xfId="0" applyNumberFormat="1" applyFont="1" applyBorder="1" applyAlignment="1">
      <alignment horizontal="left" wrapText="1"/>
    </xf>
    <xf numFmtId="0" fontId="2" fillId="0" borderId="6" xfId="0" applyNumberFormat="1" applyFont="1" applyBorder="1" applyAlignment="1">
      <alignment horizontal="left" wrapText="1"/>
    </xf>
    <xf numFmtId="165" fontId="2" fillId="0" borderId="5" xfId="0" applyNumberFormat="1" applyFont="1" applyBorder="1" applyAlignment="1">
      <alignment horizontal="right" vertical="center" wrapText="1"/>
    </xf>
    <xf numFmtId="165" fontId="2" fillId="0" borderId="7" xfId="0" applyNumberFormat="1" applyFont="1" applyBorder="1" applyAlignment="1">
      <alignment horizontal="right" vertical="center" wrapText="1"/>
    </xf>
    <xf numFmtId="165" fontId="2" fillId="0" borderId="6" xfId="0" applyNumberFormat="1" applyFont="1" applyBorder="1" applyAlignment="1">
      <alignment horizontal="right" vertical="center" wrapText="1"/>
    </xf>
  </cellXfs>
  <cellStyles count="3">
    <cellStyle name="Обычный" xfId="0" builtinId="0"/>
    <cellStyle name="Обычный 2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zoomScale="110" zoomScaleNormal="110" workbookViewId="0">
      <selection activeCell="A11" sqref="A11"/>
    </sheetView>
  </sheetViews>
  <sheetFormatPr defaultRowHeight="12.75" x14ac:dyDescent="0.2"/>
  <cols>
    <col min="1" max="1" width="73" style="1" customWidth="1"/>
    <col min="2" max="2" width="13.85546875" style="1" customWidth="1"/>
    <col min="3" max="16384" width="9.140625" style="1"/>
  </cols>
  <sheetData>
    <row r="1" spans="1:2" ht="46.5" customHeight="1" x14ac:dyDescent="0.2">
      <c r="A1" s="22" t="s">
        <v>12</v>
      </c>
      <c r="B1" s="22"/>
    </row>
    <row r="2" spans="1:2" ht="36" customHeight="1" x14ac:dyDescent="0.2">
      <c r="A2" s="23" t="s">
        <v>13</v>
      </c>
      <c r="B2" s="23"/>
    </row>
    <row r="3" spans="1:2" s="4" customFormat="1" x14ac:dyDescent="0.2">
      <c r="A3" s="2"/>
      <c r="B3" s="3" t="s">
        <v>0</v>
      </c>
    </row>
    <row r="4" spans="1:2" ht="22.5" customHeight="1" x14ac:dyDescent="0.2">
      <c r="A4" s="5" t="s">
        <v>1</v>
      </c>
      <c r="B4" s="5" t="s">
        <v>2</v>
      </c>
    </row>
    <row r="5" spans="1:2" ht="12.75" customHeight="1" x14ac:dyDescent="0.2">
      <c r="A5" s="20" t="s">
        <v>11</v>
      </c>
      <c r="B5" s="14">
        <f>B6</f>
        <v>54742.8</v>
      </c>
    </row>
    <row r="6" spans="1:2" x14ac:dyDescent="0.2">
      <c r="A6" s="6" t="s">
        <v>3</v>
      </c>
      <c r="B6" s="14">
        <v>54742.8</v>
      </c>
    </row>
    <row r="7" spans="1:2" ht="25.5" customHeight="1" x14ac:dyDescent="0.2">
      <c r="A7" s="6" t="s">
        <v>8</v>
      </c>
      <c r="B7" s="8">
        <f>SUM(B8:B9)</f>
        <v>5302.1</v>
      </c>
    </row>
    <row r="8" spans="1:2" ht="25.5" x14ac:dyDescent="0.2">
      <c r="A8" s="6" t="s">
        <v>6</v>
      </c>
      <c r="B8" s="9">
        <v>1099.4000000000001</v>
      </c>
    </row>
    <row r="9" spans="1:2" ht="25.5" x14ac:dyDescent="0.2">
      <c r="A9" s="6" t="s">
        <v>4</v>
      </c>
      <c r="B9" s="9">
        <v>4202.7</v>
      </c>
    </row>
    <row r="10" spans="1:2" x14ac:dyDescent="0.2">
      <c r="A10" s="6" t="s">
        <v>9</v>
      </c>
      <c r="B10" s="9">
        <f>SUM(B11:B14)</f>
        <v>92221.9</v>
      </c>
    </row>
    <row r="11" spans="1:2" ht="45" x14ac:dyDescent="0.2">
      <c r="A11" s="21" t="s">
        <v>14</v>
      </c>
      <c r="B11" s="9">
        <v>88800.5</v>
      </c>
    </row>
    <row r="12" spans="1:2" ht="38.25" x14ac:dyDescent="0.2">
      <c r="A12" s="11" t="s">
        <v>15</v>
      </c>
      <c r="B12" s="9">
        <v>2681.9</v>
      </c>
    </row>
    <row r="13" spans="1:2" ht="25.5" x14ac:dyDescent="0.2">
      <c r="A13" s="11" t="s">
        <v>16</v>
      </c>
      <c r="B13" s="9">
        <v>562.5</v>
      </c>
    </row>
    <row r="14" spans="1:2" x14ac:dyDescent="0.2">
      <c r="A14" s="11" t="s">
        <v>17</v>
      </c>
      <c r="B14" s="9">
        <f>82.6+94.4</f>
        <v>177</v>
      </c>
    </row>
    <row r="15" spans="1:2" x14ac:dyDescent="0.2">
      <c r="A15" s="7" t="s">
        <v>5</v>
      </c>
      <c r="B15" s="10">
        <f>B5+B7+B10</f>
        <v>152266.79999999999</v>
      </c>
    </row>
  </sheetData>
  <mergeCells count="2">
    <mergeCell ref="A1:B1"/>
    <mergeCell ref="A2:B2"/>
  </mergeCells>
  <pageMargins left="0.7" right="0.7" top="0.75" bottom="0.52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topLeftCell="A4" zoomScale="110" zoomScaleNormal="110" workbookViewId="0">
      <selection activeCell="B11" sqref="B11:C11"/>
    </sheetView>
  </sheetViews>
  <sheetFormatPr defaultRowHeight="12.75" x14ac:dyDescent="0.2"/>
  <cols>
    <col min="1" max="1" width="73" style="1" customWidth="1"/>
    <col min="2" max="3" width="11.7109375" style="1" customWidth="1"/>
    <col min="4" max="16384" width="9.140625" style="1"/>
  </cols>
  <sheetData>
    <row r="1" spans="1:3" ht="42.75" customHeight="1" x14ac:dyDescent="0.2">
      <c r="A1" s="22" t="s">
        <v>18</v>
      </c>
      <c r="B1" s="22"/>
      <c r="C1" s="22"/>
    </row>
    <row r="2" spans="1:3" ht="36" customHeight="1" x14ac:dyDescent="0.2">
      <c r="A2" s="23" t="s">
        <v>19</v>
      </c>
      <c r="B2" s="23"/>
      <c r="C2" s="23"/>
    </row>
    <row r="3" spans="1:3" s="4" customFormat="1" ht="15" customHeight="1" x14ac:dyDescent="0.2">
      <c r="A3" s="24" t="s">
        <v>0</v>
      </c>
      <c r="B3" s="24"/>
      <c r="C3" s="24"/>
    </row>
    <row r="4" spans="1:3" s="4" customFormat="1" ht="15" customHeight="1" x14ac:dyDescent="0.2">
      <c r="A4" s="25" t="s">
        <v>1</v>
      </c>
      <c r="B4" s="27" t="s">
        <v>7</v>
      </c>
      <c r="C4" s="27"/>
    </row>
    <row r="5" spans="1:3" x14ac:dyDescent="0.2">
      <c r="A5" s="26"/>
      <c r="B5" s="5">
        <v>2025</v>
      </c>
      <c r="C5" s="5">
        <v>2026</v>
      </c>
    </row>
    <row r="6" spans="1:3" x14ac:dyDescent="0.2">
      <c r="A6" s="20" t="s">
        <v>11</v>
      </c>
      <c r="B6" s="12">
        <f>B7</f>
        <v>55177.3</v>
      </c>
      <c r="C6" s="12">
        <f>C7</f>
        <v>54152.6</v>
      </c>
    </row>
    <row r="7" spans="1:3" x14ac:dyDescent="0.2">
      <c r="A7" s="6" t="s">
        <v>3</v>
      </c>
      <c r="B7" s="12">
        <v>55177.3</v>
      </c>
      <c r="C7" s="12">
        <v>54152.6</v>
      </c>
    </row>
    <row r="8" spans="1:3" x14ac:dyDescent="0.2">
      <c r="A8" s="6" t="s">
        <v>8</v>
      </c>
      <c r="B8" s="12">
        <f>SUM(B9:B10)</f>
        <v>5739.6</v>
      </c>
      <c r="C8" s="12">
        <f>SUM(C9:C10)</f>
        <v>6184.7000000000007</v>
      </c>
    </row>
    <row r="9" spans="1:3" ht="25.5" x14ac:dyDescent="0.2">
      <c r="A9" s="6" t="s">
        <v>6</v>
      </c>
      <c r="B9" s="12">
        <v>1099.4000000000001</v>
      </c>
      <c r="C9" s="12">
        <v>1099.4000000000001</v>
      </c>
    </row>
    <row r="10" spans="1:3" ht="25.5" x14ac:dyDescent="0.2">
      <c r="A10" s="6" t="s">
        <v>4</v>
      </c>
      <c r="B10" s="12">
        <v>4640.2</v>
      </c>
      <c r="C10" s="12">
        <v>5085.3</v>
      </c>
    </row>
    <row r="11" spans="1:3" x14ac:dyDescent="0.2">
      <c r="A11" s="6" t="s">
        <v>9</v>
      </c>
      <c r="B11" s="12">
        <f>SUM(B12:B15)</f>
        <v>3109.1</v>
      </c>
      <c r="C11" s="12">
        <f>SUM(C12:C15)+0.1</f>
        <v>7097</v>
      </c>
    </row>
    <row r="12" spans="1:3" ht="38.25" x14ac:dyDescent="0.2">
      <c r="A12" s="11" t="s">
        <v>15</v>
      </c>
      <c r="B12" s="9">
        <v>2681.9</v>
      </c>
      <c r="C12" s="9">
        <v>2681.9</v>
      </c>
    </row>
    <row r="13" spans="1:3" ht="38.25" x14ac:dyDescent="0.2">
      <c r="A13" s="11" t="s">
        <v>20</v>
      </c>
      <c r="B13" s="9">
        <v>250</v>
      </c>
      <c r="C13" s="9">
        <v>0</v>
      </c>
    </row>
    <row r="14" spans="1:3" x14ac:dyDescent="0.2">
      <c r="A14" s="11" t="s">
        <v>17</v>
      </c>
      <c r="B14" s="9">
        <f>82.8+94.4</f>
        <v>177.2</v>
      </c>
      <c r="C14" s="9">
        <f>82.6+94.4</f>
        <v>177</v>
      </c>
    </row>
    <row r="15" spans="1:3" ht="25.5" x14ac:dyDescent="0.2">
      <c r="A15" s="11" t="s">
        <v>21</v>
      </c>
      <c r="B15" s="9">
        <v>0</v>
      </c>
      <c r="C15" s="9">
        <v>4238</v>
      </c>
    </row>
    <row r="16" spans="1:3" x14ac:dyDescent="0.2">
      <c r="A16" s="7" t="s">
        <v>5</v>
      </c>
      <c r="B16" s="10">
        <f>B6+B8+B11</f>
        <v>64026</v>
      </c>
      <c r="C16" s="10">
        <f>C6+C8+C11</f>
        <v>67434.3</v>
      </c>
    </row>
  </sheetData>
  <mergeCells count="5">
    <mergeCell ref="A1:C1"/>
    <mergeCell ref="A2:C2"/>
    <mergeCell ref="A3:C3"/>
    <mergeCell ref="A4:A5"/>
    <mergeCell ref="B4:C4"/>
  </mergeCells>
  <pageMargins left="0" right="0" top="0.3543307086614173" bottom="0.354330708661417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zoomScaleNormal="100" workbookViewId="0">
      <selection activeCell="A5" sqref="A5:B12"/>
    </sheetView>
  </sheetViews>
  <sheetFormatPr defaultRowHeight="12.75" x14ac:dyDescent="0.2"/>
  <cols>
    <col min="1" max="1" width="71.28515625" style="1" customWidth="1"/>
    <col min="2" max="2" width="13.85546875" style="1" customWidth="1"/>
    <col min="3" max="16384" width="9.140625" style="1"/>
  </cols>
  <sheetData>
    <row r="1" spans="1:2" ht="39.75" customHeight="1" x14ac:dyDescent="0.2">
      <c r="A1" s="22" t="s">
        <v>22</v>
      </c>
      <c r="B1" s="22"/>
    </row>
    <row r="2" spans="1:2" ht="36" customHeight="1" x14ac:dyDescent="0.2">
      <c r="A2" s="23" t="s">
        <v>23</v>
      </c>
      <c r="B2" s="23"/>
    </row>
    <row r="3" spans="1:2" s="4" customFormat="1" x14ac:dyDescent="0.2">
      <c r="A3" s="15"/>
      <c r="B3" s="3" t="s">
        <v>0</v>
      </c>
    </row>
    <row r="4" spans="1:2" ht="22.5" customHeight="1" x14ac:dyDescent="0.2">
      <c r="A4" s="16" t="s">
        <v>10</v>
      </c>
      <c r="B4" s="16" t="s">
        <v>2</v>
      </c>
    </row>
    <row r="5" spans="1:2" ht="89.25" x14ac:dyDescent="0.2">
      <c r="A5" s="13" t="s">
        <v>27</v>
      </c>
      <c r="B5" s="17">
        <v>385.7</v>
      </c>
    </row>
    <row r="6" spans="1:2" ht="51" x14ac:dyDescent="0.2">
      <c r="A6" s="6" t="s">
        <v>28</v>
      </c>
      <c r="B6" s="17">
        <v>3011.9</v>
      </c>
    </row>
    <row r="7" spans="1:2" ht="51" x14ac:dyDescent="0.2">
      <c r="A7" s="6" t="s">
        <v>26</v>
      </c>
      <c r="B7" s="17">
        <v>287</v>
      </c>
    </row>
    <row r="8" spans="1:2" ht="283.5" customHeight="1" x14ac:dyDescent="0.2">
      <c r="A8" s="28" t="s">
        <v>29</v>
      </c>
      <c r="B8" s="31">
        <v>339.4</v>
      </c>
    </row>
    <row r="9" spans="1:2" ht="283.5" customHeight="1" x14ac:dyDescent="0.2">
      <c r="A9" s="29"/>
      <c r="B9" s="32"/>
    </row>
    <row r="10" spans="1:2" ht="283.5" customHeight="1" x14ac:dyDescent="0.2">
      <c r="A10" s="30"/>
      <c r="B10" s="33"/>
    </row>
    <row r="11" spans="1:2" ht="114.75" x14ac:dyDescent="0.2">
      <c r="A11" s="6" t="s">
        <v>30</v>
      </c>
      <c r="B11" s="17">
        <v>1016.4</v>
      </c>
    </row>
    <row r="12" spans="1:2" x14ac:dyDescent="0.2">
      <c r="A12" s="7" t="s">
        <v>5</v>
      </c>
      <c r="B12" s="18">
        <f>SUM(B5:B11)</f>
        <v>5040.3999999999996</v>
      </c>
    </row>
  </sheetData>
  <mergeCells count="4">
    <mergeCell ref="A1:B1"/>
    <mergeCell ref="A2:B2"/>
    <mergeCell ref="A8:A10"/>
    <mergeCell ref="B8:B10"/>
  </mergeCells>
  <pageMargins left="0.7" right="0.7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zoomScale="80" zoomScaleNormal="80" workbookViewId="0">
      <selection activeCell="H11" sqref="H11"/>
    </sheetView>
  </sheetViews>
  <sheetFormatPr defaultRowHeight="12.75" x14ac:dyDescent="0.2"/>
  <cols>
    <col min="1" max="1" width="73" style="1" customWidth="1"/>
    <col min="2" max="3" width="11.7109375" style="1" customWidth="1"/>
    <col min="4" max="16384" width="9.140625" style="1"/>
  </cols>
  <sheetData>
    <row r="1" spans="1:3" ht="42" customHeight="1" x14ac:dyDescent="0.2">
      <c r="A1" s="22" t="s">
        <v>24</v>
      </c>
      <c r="B1" s="22"/>
      <c r="C1" s="22"/>
    </row>
    <row r="2" spans="1:3" ht="36" customHeight="1" x14ac:dyDescent="0.2">
      <c r="A2" s="23" t="s">
        <v>25</v>
      </c>
      <c r="B2" s="23"/>
      <c r="C2" s="23"/>
    </row>
    <row r="3" spans="1:3" s="4" customFormat="1" ht="15" customHeight="1" x14ac:dyDescent="0.2">
      <c r="A3" s="24" t="s">
        <v>0</v>
      </c>
      <c r="B3" s="24"/>
      <c r="C3" s="24"/>
    </row>
    <row r="4" spans="1:3" s="4" customFormat="1" ht="15" customHeight="1" x14ac:dyDescent="0.2">
      <c r="A4" s="27" t="s">
        <v>10</v>
      </c>
      <c r="B4" s="27" t="s">
        <v>2</v>
      </c>
      <c r="C4" s="27"/>
    </row>
    <row r="5" spans="1:3" s="4" customFormat="1" ht="15" customHeight="1" x14ac:dyDescent="0.2">
      <c r="A5" s="27"/>
      <c r="B5" s="19">
        <v>2025</v>
      </c>
      <c r="C5" s="16">
        <v>2026</v>
      </c>
    </row>
    <row r="6" spans="1:3" ht="95.25" customHeight="1" x14ac:dyDescent="0.2">
      <c r="A6" s="13" t="s">
        <v>27</v>
      </c>
      <c r="B6" s="17">
        <v>385.7</v>
      </c>
      <c r="C6" s="17">
        <v>385.7</v>
      </c>
    </row>
    <row r="7" spans="1:3" ht="54.75" customHeight="1" x14ac:dyDescent="0.2">
      <c r="A7" s="6" t="s">
        <v>28</v>
      </c>
      <c r="B7" s="17">
        <v>3011.9</v>
      </c>
      <c r="C7" s="17">
        <v>3011.9</v>
      </c>
    </row>
    <row r="8" spans="1:3" ht="54.75" customHeight="1" x14ac:dyDescent="0.2">
      <c r="A8" s="6" t="s">
        <v>26</v>
      </c>
      <c r="B8" s="17">
        <v>287</v>
      </c>
      <c r="C8" s="17">
        <v>287</v>
      </c>
    </row>
    <row r="9" spans="1:3" ht="298.5" customHeight="1" x14ac:dyDescent="0.2">
      <c r="A9" s="28" t="s">
        <v>29</v>
      </c>
      <c r="B9" s="31">
        <v>339.4</v>
      </c>
      <c r="C9" s="31">
        <v>339.4</v>
      </c>
    </row>
    <row r="10" spans="1:3" ht="298.5" customHeight="1" x14ac:dyDescent="0.2">
      <c r="A10" s="29"/>
      <c r="B10" s="32"/>
      <c r="C10" s="32"/>
    </row>
    <row r="11" spans="1:3" ht="303" customHeight="1" x14ac:dyDescent="0.2">
      <c r="A11" s="30"/>
      <c r="B11" s="33"/>
      <c r="C11" s="33"/>
    </row>
    <row r="12" spans="1:3" ht="132.75" customHeight="1" x14ac:dyDescent="0.2">
      <c r="A12" s="6" t="s">
        <v>30</v>
      </c>
      <c r="B12" s="17">
        <v>0</v>
      </c>
      <c r="C12" s="17">
        <v>0</v>
      </c>
    </row>
    <row r="13" spans="1:3" x14ac:dyDescent="0.2">
      <c r="A13" s="7" t="s">
        <v>5</v>
      </c>
      <c r="B13" s="18">
        <f>SUM(B6:B12)</f>
        <v>4024</v>
      </c>
      <c r="C13" s="10">
        <f>SUM(C6:C12)</f>
        <v>4024</v>
      </c>
    </row>
  </sheetData>
  <mergeCells count="8">
    <mergeCell ref="A9:A11"/>
    <mergeCell ref="B9:B11"/>
    <mergeCell ref="C9:C11"/>
    <mergeCell ref="A1:C1"/>
    <mergeCell ref="A2:C2"/>
    <mergeCell ref="A3:C3"/>
    <mergeCell ref="A4:A5"/>
    <mergeCell ref="B4:C4"/>
  </mergeCells>
  <pageMargins left="0.7" right="0.7" top="0.75" bottom="0.52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11</vt:lpstr>
      <vt:lpstr>приложение 12</vt:lpstr>
      <vt:lpstr>приложение 13</vt:lpstr>
      <vt:lpstr>приложение 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P1</dc:creator>
  <cp:lastModifiedBy>Ольга Волгина</cp:lastModifiedBy>
  <cp:lastPrinted>2023-12-01T09:39:54Z</cp:lastPrinted>
  <dcterms:created xsi:type="dcterms:W3CDTF">2016-09-19T09:10:10Z</dcterms:created>
  <dcterms:modified xsi:type="dcterms:W3CDTF">2024-04-09T14:21:35Z</dcterms:modified>
</cp:coreProperties>
</file>